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xr:revisionPtr revIDLastSave="0" documentId="13_ncr:1_{4943FA80-3117-49E8-9378-80E5E488331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ไม่มีการเพิ่มหรือลดระหว่างปี" sheetId="15" r:id="rId1"/>
    <sheet name="เพิ่มหรือลดหุ้นระหว่างปี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5" l="1"/>
  <c r="G5" i="15"/>
  <c r="G6" i="15"/>
  <c r="G7" i="15"/>
  <c r="G18" i="15" s="1"/>
  <c r="H18" i="15" s="1"/>
  <c r="G8" i="15"/>
  <c r="G9" i="15"/>
  <c r="G10" i="15"/>
  <c r="G11" i="15"/>
  <c r="G12" i="15"/>
  <c r="G13" i="15"/>
  <c r="G14" i="15"/>
  <c r="G15" i="15"/>
  <c r="G16" i="15"/>
  <c r="G17" i="15"/>
  <c r="H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18" i="11" l="1"/>
</calcChain>
</file>

<file path=xl/sharedStrings.xml><?xml version="1.0" encoding="utf-8"?>
<sst xmlns="http://schemas.openxmlformats.org/spreadsheetml/2006/main" count="54" uniqueCount="27">
  <si>
    <t>ลำดับ</t>
  </si>
  <si>
    <t>เดือน</t>
  </si>
  <si>
    <t>หุ้น</t>
  </si>
  <si>
    <t>จำนวนวัน</t>
  </si>
  <si>
    <t>วิธีการคิดเงินปันผล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</si>
  <si>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</si>
  <si>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</si>
  <si>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</si>
  <si>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</si>
  <si>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</si>
  <si>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</si>
  <si>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</si>
  <si>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</si>
  <si>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</si>
  <si>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</si>
  <si>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</si>
  <si>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</si>
  <si>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</si>
  <si>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ยกมา</t>
  </si>
  <si>
    <t>จำนวนเงิน</t>
  </si>
  <si>
    <t>ปันผล</t>
  </si>
  <si>
    <t>วัน/ปี</t>
  </si>
  <si>
    <t>รวมยอด</t>
  </si>
  <si>
    <t>หมายเหตุ :  หุ้น * จำนวนวัน / จำนวนวันต่อ ปี * อัตราเงินปันผล</t>
  </si>
  <si>
    <t xml:space="preserve">              </t>
  </si>
  <si>
    <t>วิธีคิดเงินเฉลี่ยคืนให้สมาชิกดูจากใบเสร็จประจำเดือน ณ วันที่  30  กันยายน  2568</t>
  </si>
  <si>
    <t>ในช่องดอกเบี้ยสะสมนำมา  X 8.80%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</si>
</sst>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00_-;\-* #,##0.0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b/>
      <sz val="16"/>
      <color rgb="FFFF0000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87" fontId="2" fillId="0" borderId="0" xfId="1" applyNumberFormat="1" applyFont="1"/>
    <xf numFmtId="187" fontId="3" fillId="0" borderId="0" xfId="0" applyNumberFormat="1" applyFont="1"/>
    <xf numFmtId="43" fontId="2" fillId="0" borderId="0" xfId="1" applyFont="1" applyAlignment="1">
      <alignment horizontal="center"/>
    </xf>
    <xf numFmtId="43" fontId="2" fillId="0" borderId="0" xfId="0" applyNumberFormat="1" applyFont="1"/>
    <xf numFmtId="14" fontId="2" fillId="0" borderId="0" xfId="0" applyNumberFormat="1" applyFont="1" applyAlignment="1">
      <alignment horizontal="center"/>
    </xf>
    <xf numFmtId="43" fontId="2" fillId="0" borderId="0" xfId="1" applyFont="1"/>
    <xf numFmtId="43" fontId="3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17</xdr:col>
      <xdr:colOff>225195</xdr:colOff>
      <xdr:row>18</xdr:row>
      <xdr:rowOff>247650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8FBFDFDE-C0F0-64AB-1137-12D64223BE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7632"/>
        <a:stretch>
          <a:fillRect/>
        </a:stretch>
      </xdr:blipFill>
      <xdr:spPr>
        <a:xfrm>
          <a:off x="4933950" y="295275"/>
          <a:ext cx="7121295" cy="5267325"/>
        </a:xfrm>
        <a:prstGeom prst="rect">
          <a:avLst/>
        </a:prstGeom>
      </xdr:spPr>
    </xdr:pic>
    <xdr:clientData/>
  </xdr:twoCellAnchor>
  <xdr:twoCellAnchor editAs="oneCell">
    <xdr:from>
      <xdr:col>0</xdr:col>
      <xdr:colOff>57739</xdr:colOff>
      <xdr:row>22</xdr:row>
      <xdr:rowOff>28575</xdr:rowOff>
    </xdr:from>
    <xdr:to>
      <xdr:col>8</xdr:col>
      <xdr:colOff>85725</xdr:colOff>
      <xdr:row>33</xdr:row>
      <xdr:rowOff>76200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ED7FE7FF-CFD4-84F0-C9AE-445E3F01A8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7861" t="10853" r="7194" b="6856"/>
        <a:stretch>
          <a:fillRect/>
        </a:stretch>
      </xdr:blipFill>
      <xdr:spPr>
        <a:xfrm>
          <a:off x="57739" y="6524625"/>
          <a:ext cx="5685836" cy="3295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</xdr:colOff>
      <xdr:row>1</xdr:row>
      <xdr:rowOff>0</xdr:rowOff>
    </xdr:from>
    <xdr:to>
      <xdr:col>17</xdr:col>
      <xdr:colOff>520470</xdr:colOff>
      <xdr:row>20</xdr:row>
      <xdr:rowOff>266700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886E062-F22F-6DF7-E255-60EAC88911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41572"/>
        <a:stretch>
          <a:fillRect/>
        </a:stretch>
      </xdr:blipFill>
      <xdr:spPr>
        <a:xfrm>
          <a:off x="4943475" y="295275"/>
          <a:ext cx="7121295" cy="5876925"/>
        </a:xfrm>
        <a:prstGeom prst="rect">
          <a:avLst/>
        </a:prstGeom>
      </xdr:spPr>
    </xdr:pic>
    <xdr:clientData/>
  </xdr:twoCellAnchor>
  <xdr:twoCellAnchor editAs="oneCell">
    <xdr:from>
      <xdr:col>1</xdr:col>
      <xdr:colOff>542925</xdr:colOff>
      <xdr:row>22</xdr:row>
      <xdr:rowOff>19050</xdr:rowOff>
    </xdr:from>
    <xdr:to>
      <xdr:col>9</xdr:col>
      <xdr:colOff>532813</xdr:colOff>
      <xdr:row>33</xdr:row>
      <xdr:rowOff>66675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5F0C8CB4-C85C-4D1E-BA76-990924CB9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7861" t="10853" r="7194" b="6856"/>
        <a:stretch>
          <a:fillRect/>
        </a:stretch>
      </xdr:blipFill>
      <xdr:spPr>
        <a:xfrm>
          <a:off x="923925" y="6515100"/>
          <a:ext cx="5666788" cy="3295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DD525-B73E-411E-8099-85FBCA4E6857}">
  <dimension ref="A1:H22"/>
  <sheetViews>
    <sheetView tabSelected="1" topLeftCell="A19" workbookViewId="0">
      <selection activeCell="K29" sqref="K29"/>
    </sheetView>
  </sheetViews>
  <sheetFormatPr defaultRowHeight="23.25" x14ac:dyDescent="0.5"/>
  <cols>
    <col min="1" max="1" width="5" style="1" customWidth="1"/>
    <col min="2" max="2" width="9.5" style="2" customWidth="1"/>
    <col min="3" max="3" width="12.125" style="1" customWidth="1"/>
    <col min="4" max="4" width="9.5" style="2" customWidth="1"/>
    <col min="5" max="5" width="8" style="2" customWidth="1"/>
    <col min="6" max="6" width="9.375" style="2" customWidth="1"/>
    <col min="7" max="7" width="11.25" style="1" customWidth="1"/>
    <col min="8" max="8" width="9.5" style="1" customWidth="1"/>
    <col min="9" max="16384" width="9" style="1"/>
  </cols>
  <sheetData>
    <row r="1" spans="1:8" x14ac:dyDescent="0.5">
      <c r="A1" s="16" t="s">
        <v>4</v>
      </c>
      <c r="B1" s="16"/>
      <c r="C1" s="16"/>
      <c r="D1" s="16"/>
      <c r="E1" s="16"/>
      <c r="F1" s="16"/>
      <c r="G1" s="16"/>
    </row>
    <row r="2" spans="1:8" x14ac:dyDescent="0.5">
      <c r="A2" s="4" t="s">
        <v>0</v>
      </c>
      <c r="B2" s="4" t="s">
        <v>1</v>
      </c>
      <c r="C2" s="4" t="s">
        <v>2</v>
      </c>
      <c r="D2" s="4" t="s">
        <v>3</v>
      </c>
      <c r="E2" s="4" t="s">
        <v>21</v>
      </c>
      <c r="F2" s="4" t="s">
        <v>20</v>
      </c>
      <c r="G2" s="5" t="s">
        <v>19</v>
      </c>
    </row>
    <row r="3" spans="1:8" x14ac:dyDescent="0.5">
      <c r="A3" s="3" t="s">
        <v>5</v>
      </c>
      <c r="B3" s="2" t="s">
        <v>18</v>
      </c>
      <c r="C3" s="9">
        <v>3798200</v>
      </c>
      <c r="F3" s="6"/>
      <c r="G3" s="7"/>
    </row>
    <row r="4" spans="1:8" x14ac:dyDescent="0.5">
      <c r="A4" s="3"/>
      <c r="C4" s="9">
        <v>3798200</v>
      </c>
      <c r="D4" s="2">
        <v>92</v>
      </c>
      <c r="E4" s="2">
        <v>366</v>
      </c>
      <c r="F4" s="6">
        <v>5.7500000000000002E-2</v>
      </c>
      <c r="G4" s="7">
        <f t="shared" ref="G4:G17" si="0">C4*D4/E4*F4</f>
        <v>54897.480874316941</v>
      </c>
    </row>
    <row r="5" spans="1:8" x14ac:dyDescent="0.5">
      <c r="A5" s="3"/>
      <c r="C5" s="9">
        <v>3798200</v>
      </c>
      <c r="D5" s="2">
        <v>273</v>
      </c>
      <c r="E5" s="2">
        <v>365</v>
      </c>
      <c r="F5" s="6">
        <v>5.7500000000000002E-2</v>
      </c>
      <c r="G5" s="7">
        <f t="shared" si="0"/>
        <v>163348.61506849318</v>
      </c>
      <c r="H5" s="10" t="s">
        <v>24</v>
      </c>
    </row>
    <row r="6" spans="1:8" x14ac:dyDescent="0.5">
      <c r="A6" s="3" t="s">
        <v>6</v>
      </c>
      <c r="B6" s="11">
        <v>243922</v>
      </c>
      <c r="C6" s="9">
        <v>10000</v>
      </c>
      <c r="D6" s="2">
        <v>335</v>
      </c>
      <c r="E6" s="2">
        <v>365</v>
      </c>
      <c r="F6" s="6">
        <v>5.7500000000000002E-2</v>
      </c>
      <c r="G6" s="7">
        <f t="shared" si="0"/>
        <v>527.7397260273973</v>
      </c>
    </row>
    <row r="7" spans="1:8" x14ac:dyDescent="0.5">
      <c r="A7" s="3" t="s">
        <v>7</v>
      </c>
      <c r="B7" s="11">
        <v>243951</v>
      </c>
      <c r="C7" s="9">
        <v>10000</v>
      </c>
      <c r="D7" s="2">
        <v>306</v>
      </c>
      <c r="E7" s="2">
        <v>365</v>
      </c>
      <c r="F7" s="6">
        <v>5.7500000000000002E-2</v>
      </c>
      <c r="G7" s="7">
        <f t="shared" si="0"/>
        <v>482.05479452054789</v>
      </c>
    </row>
    <row r="8" spans="1:8" x14ac:dyDescent="0.5">
      <c r="A8" s="3" t="s">
        <v>8</v>
      </c>
      <c r="B8" s="11">
        <v>243979</v>
      </c>
      <c r="C8" s="9">
        <v>10000</v>
      </c>
      <c r="D8" s="2">
        <v>278</v>
      </c>
      <c r="E8" s="2">
        <v>365</v>
      </c>
      <c r="F8" s="6">
        <v>5.7500000000000002E-2</v>
      </c>
      <c r="G8" s="7">
        <f t="shared" si="0"/>
        <v>437.94520547945206</v>
      </c>
    </row>
    <row r="9" spans="1:8" x14ac:dyDescent="0.5">
      <c r="A9" s="3" t="s">
        <v>9</v>
      </c>
      <c r="B9" s="11">
        <v>244014</v>
      </c>
      <c r="C9" s="9">
        <v>10000</v>
      </c>
      <c r="D9" s="2">
        <v>243</v>
      </c>
      <c r="E9" s="2">
        <v>365</v>
      </c>
      <c r="F9" s="6">
        <v>5.7500000000000002E-2</v>
      </c>
      <c r="G9" s="7">
        <f t="shared" si="0"/>
        <v>382.80821917808225</v>
      </c>
    </row>
    <row r="10" spans="1:8" x14ac:dyDescent="0.5">
      <c r="A10" s="3" t="s">
        <v>10</v>
      </c>
      <c r="B10" s="11">
        <v>244042</v>
      </c>
      <c r="C10" s="9">
        <v>10000</v>
      </c>
      <c r="D10" s="2">
        <v>215</v>
      </c>
      <c r="E10" s="2">
        <v>365</v>
      </c>
      <c r="F10" s="6">
        <v>5.7500000000000002E-2</v>
      </c>
      <c r="G10" s="7">
        <f t="shared" si="0"/>
        <v>338.69863013698631</v>
      </c>
    </row>
    <row r="11" spans="1:8" x14ac:dyDescent="0.5">
      <c r="A11" s="3" t="s">
        <v>11</v>
      </c>
      <c r="B11" s="11">
        <v>244074</v>
      </c>
      <c r="C11" s="9">
        <v>10000</v>
      </c>
      <c r="D11" s="2">
        <v>184</v>
      </c>
      <c r="E11" s="2">
        <v>365</v>
      </c>
      <c r="F11" s="6">
        <v>5.7500000000000002E-2</v>
      </c>
      <c r="G11" s="7">
        <f t="shared" si="0"/>
        <v>289.8630136986302</v>
      </c>
    </row>
    <row r="12" spans="1:8" x14ac:dyDescent="0.5">
      <c r="A12" s="3" t="s">
        <v>12</v>
      </c>
      <c r="B12" s="11">
        <v>244104</v>
      </c>
      <c r="C12" s="9">
        <v>10000</v>
      </c>
      <c r="D12" s="2">
        <v>154</v>
      </c>
      <c r="E12" s="2">
        <v>365</v>
      </c>
      <c r="F12" s="6">
        <v>5.7500000000000002E-2</v>
      </c>
      <c r="G12" s="7">
        <f t="shared" si="0"/>
        <v>242.60273972602741</v>
      </c>
    </row>
    <row r="13" spans="1:8" x14ac:dyDescent="0.5">
      <c r="A13" s="3" t="s">
        <v>13</v>
      </c>
      <c r="B13" s="11">
        <v>244134</v>
      </c>
      <c r="C13" s="9">
        <v>10000</v>
      </c>
      <c r="D13" s="2">
        <v>124</v>
      </c>
      <c r="E13" s="2">
        <v>365</v>
      </c>
      <c r="F13" s="6">
        <v>5.7500000000000002E-2</v>
      </c>
      <c r="G13" s="7">
        <f t="shared" si="0"/>
        <v>195.34246575342465</v>
      </c>
    </row>
    <row r="14" spans="1:8" x14ac:dyDescent="0.5">
      <c r="A14" s="3" t="s">
        <v>14</v>
      </c>
      <c r="B14" s="11">
        <v>244165</v>
      </c>
      <c r="C14" s="9">
        <v>10000</v>
      </c>
      <c r="D14" s="2">
        <v>93</v>
      </c>
      <c r="E14" s="2">
        <v>365</v>
      </c>
      <c r="F14" s="6">
        <v>5.7500000000000002E-2</v>
      </c>
      <c r="G14" s="7">
        <f t="shared" si="0"/>
        <v>146.50684931506851</v>
      </c>
    </row>
    <row r="15" spans="1:8" x14ac:dyDescent="0.5">
      <c r="A15" s="3" t="s">
        <v>15</v>
      </c>
      <c r="B15" s="11">
        <v>244196</v>
      </c>
      <c r="C15" s="9">
        <v>10000</v>
      </c>
      <c r="D15" s="2">
        <v>62</v>
      </c>
      <c r="E15" s="2">
        <v>365</v>
      </c>
      <c r="F15" s="6">
        <v>5.7500000000000002E-2</v>
      </c>
      <c r="G15" s="7">
        <f t="shared" si="0"/>
        <v>97.671232876712324</v>
      </c>
    </row>
    <row r="16" spans="1:8" x14ac:dyDescent="0.5">
      <c r="A16" s="3" t="s">
        <v>16</v>
      </c>
      <c r="B16" s="11">
        <v>244225</v>
      </c>
      <c r="C16" s="9">
        <v>10000</v>
      </c>
      <c r="D16" s="2">
        <v>33</v>
      </c>
      <c r="E16" s="2">
        <v>365</v>
      </c>
      <c r="F16" s="6">
        <v>5.7500000000000002E-2</v>
      </c>
      <c r="G16" s="7">
        <f t="shared" si="0"/>
        <v>51.986301369863014</v>
      </c>
    </row>
    <row r="17" spans="1:8" x14ac:dyDescent="0.5">
      <c r="A17" s="3" t="s">
        <v>17</v>
      </c>
      <c r="B17" s="11">
        <v>244257</v>
      </c>
      <c r="C17" s="9">
        <v>10000</v>
      </c>
      <c r="D17" s="2">
        <v>1</v>
      </c>
      <c r="E17" s="2">
        <v>365</v>
      </c>
      <c r="F17" s="6">
        <v>5.7500000000000002E-2</v>
      </c>
      <c r="G17" s="7">
        <f t="shared" si="0"/>
        <v>1.5753424657534247</v>
      </c>
    </row>
    <row r="18" spans="1:8" x14ac:dyDescent="0.5">
      <c r="F18" s="5" t="s">
        <v>22</v>
      </c>
      <c r="G18" s="8">
        <f>SUM(G3:G17)</f>
        <v>221440.89046335805</v>
      </c>
      <c r="H18" s="10">
        <f>G18-221440.46</f>
        <v>0.43046335806138813</v>
      </c>
    </row>
    <row r="19" spans="1:8" x14ac:dyDescent="0.5">
      <c r="F19" s="5"/>
      <c r="G19" s="8"/>
    </row>
    <row r="20" spans="1:8" x14ac:dyDescent="0.5">
      <c r="A20" s="17" t="s">
        <v>23</v>
      </c>
      <c r="B20" s="17"/>
      <c r="C20" s="17"/>
      <c r="D20" s="17"/>
      <c r="E20" s="17"/>
      <c r="F20" s="17"/>
      <c r="G20" s="17"/>
      <c r="H20" s="17"/>
    </row>
    <row r="21" spans="1:8" x14ac:dyDescent="0.5">
      <c r="A21" s="14" t="s">
        <v>25</v>
      </c>
      <c r="B21" s="15"/>
      <c r="C21" s="14"/>
      <c r="D21" s="15"/>
      <c r="E21" s="15"/>
      <c r="F21" s="15"/>
    </row>
    <row r="22" spans="1:8" x14ac:dyDescent="0.5">
      <c r="A22" s="14" t="s">
        <v>26</v>
      </c>
      <c r="B22" s="15"/>
      <c r="C22" s="14"/>
      <c r="D22" s="15"/>
      <c r="E22" s="15"/>
      <c r="F22" s="15"/>
    </row>
  </sheetData>
  <mergeCells count="2">
    <mergeCell ref="A1:G1"/>
    <mergeCell ref="A20:H2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07F79-7096-4D4F-B28E-385ACA11F994}">
  <dimension ref="A1:J22"/>
  <sheetViews>
    <sheetView topLeftCell="A22" workbookViewId="0">
      <selection activeCell="L28" sqref="L28"/>
    </sheetView>
  </sheetViews>
  <sheetFormatPr defaultRowHeight="23.25" x14ac:dyDescent="0.5"/>
  <cols>
    <col min="1" max="1" width="5" style="1" customWidth="1"/>
    <col min="2" max="2" width="9.5" style="2" customWidth="1"/>
    <col min="3" max="3" width="12.125" style="1" customWidth="1"/>
    <col min="4" max="4" width="9.5" style="2" customWidth="1"/>
    <col min="5" max="5" width="8" style="2" customWidth="1"/>
    <col min="6" max="6" width="9.375" style="2" customWidth="1"/>
    <col min="7" max="7" width="11" style="1" customWidth="1"/>
    <col min="8" max="8" width="6" style="1" customWidth="1"/>
    <col min="9" max="16384" width="9" style="1"/>
  </cols>
  <sheetData>
    <row r="1" spans="1:10" x14ac:dyDescent="0.5">
      <c r="A1" s="16" t="s">
        <v>4</v>
      </c>
      <c r="B1" s="16"/>
      <c r="C1" s="16"/>
      <c r="D1" s="16"/>
      <c r="E1" s="16"/>
      <c r="F1" s="16"/>
      <c r="G1" s="16"/>
    </row>
    <row r="2" spans="1:10" x14ac:dyDescent="0.5">
      <c r="A2" s="4" t="s">
        <v>0</v>
      </c>
      <c r="B2" s="4" t="s">
        <v>1</v>
      </c>
      <c r="C2" s="4" t="s">
        <v>2</v>
      </c>
      <c r="D2" s="4" t="s">
        <v>3</v>
      </c>
      <c r="E2" s="4" t="s">
        <v>21</v>
      </c>
      <c r="F2" s="4" t="s">
        <v>20</v>
      </c>
      <c r="G2" s="5" t="s">
        <v>19</v>
      </c>
    </row>
    <row r="3" spans="1:10" x14ac:dyDescent="0.5">
      <c r="A3" s="3" t="s">
        <v>5</v>
      </c>
      <c r="B3" s="2" t="s">
        <v>18</v>
      </c>
      <c r="C3" s="9">
        <v>590000</v>
      </c>
      <c r="F3" s="6"/>
      <c r="G3" s="7"/>
    </row>
    <row r="4" spans="1:10" x14ac:dyDescent="0.5">
      <c r="A4" s="3"/>
      <c r="C4" s="9">
        <v>590000</v>
      </c>
      <c r="D4" s="2">
        <v>92</v>
      </c>
      <c r="E4" s="2">
        <v>366</v>
      </c>
      <c r="F4" s="6">
        <v>5.7500000000000002E-2</v>
      </c>
      <c r="G4" s="12">
        <f>C4*D4/E4*F4</f>
        <v>8527.5956284152999</v>
      </c>
      <c r="I4" s="2"/>
      <c r="J4" s="2"/>
    </row>
    <row r="5" spans="1:10" x14ac:dyDescent="0.5">
      <c r="A5" s="3"/>
      <c r="C5" s="9">
        <v>590000</v>
      </c>
      <c r="D5" s="2">
        <v>273</v>
      </c>
      <c r="E5" s="2">
        <v>365</v>
      </c>
      <c r="F5" s="6">
        <v>5.7500000000000002E-2</v>
      </c>
      <c r="G5" s="12">
        <f>C5*D5/E5*F5</f>
        <v>25374.041095890414</v>
      </c>
      <c r="H5" s="10" t="s">
        <v>24</v>
      </c>
      <c r="I5" s="2"/>
      <c r="J5" s="2"/>
    </row>
    <row r="6" spans="1:10" x14ac:dyDescent="0.5">
      <c r="A6" s="3" t="s">
        <v>6</v>
      </c>
      <c r="B6" s="11">
        <v>243922</v>
      </c>
      <c r="C6" s="9">
        <v>4000</v>
      </c>
      <c r="D6" s="2">
        <v>335</v>
      </c>
      <c r="E6" s="2">
        <v>365</v>
      </c>
      <c r="F6" s="6">
        <v>5.7500000000000002E-2</v>
      </c>
      <c r="G6" s="12">
        <f>C6*D6/E6*F6</f>
        <v>211.0958904109589</v>
      </c>
      <c r="I6" s="2"/>
      <c r="J6" s="2"/>
    </row>
    <row r="7" spans="1:10" x14ac:dyDescent="0.5">
      <c r="A7" s="3" t="s">
        <v>7</v>
      </c>
      <c r="B7" s="11">
        <v>243951</v>
      </c>
      <c r="C7" s="9">
        <v>4000</v>
      </c>
      <c r="D7" s="2">
        <v>306</v>
      </c>
      <c r="E7" s="2">
        <v>365</v>
      </c>
      <c r="F7" s="6">
        <v>5.7500000000000002E-2</v>
      </c>
      <c r="G7" s="12">
        <f t="shared" ref="G7:G17" si="0">C7*D7/E7*F7</f>
        <v>192.82191780821918</v>
      </c>
      <c r="I7" s="2"/>
      <c r="J7" s="2"/>
    </row>
    <row r="8" spans="1:10" x14ac:dyDescent="0.5">
      <c r="A8" s="3" t="s">
        <v>8</v>
      </c>
      <c r="B8" s="11">
        <v>243979</v>
      </c>
      <c r="C8" s="9">
        <v>4000</v>
      </c>
      <c r="D8" s="2">
        <v>278</v>
      </c>
      <c r="E8" s="2">
        <v>365</v>
      </c>
      <c r="F8" s="6">
        <v>5.7500000000000002E-2</v>
      </c>
      <c r="G8" s="12">
        <f>C8*D8/E8*F8</f>
        <v>175.17808219178082</v>
      </c>
      <c r="I8" s="2"/>
      <c r="J8" s="2"/>
    </row>
    <row r="9" spans="1:10" x14ac:dyDescent="0.5">
      <c r="A9" s="3" t="s">
        <v>9</v>
      </c>
      <c r="B9" s="11">
        <v>244014</v>
      </c>
      <c r="C9" s="9">
        <v>4000</v>
      </c>
      <c r="D9" s="2">
        <v>243</v>
      </c>
      <c r="E9" s="2">
        <v>365</v>
      </c>
      <c r="F9" s="6">
        <v>5.7500000000000002E-2</v>
      </c>
      <c r="G9" s="12">
        <f t="shared" si="0"/>
        <v>153.12328767123287</v>
      </c>
      <c r="I9" s="2"/>
      <c r="J9" s="2"/>
    </row>
    <row r="10" spans="1:10" x14ac:dyDescent="0.5">
      <c r="A10" s="3" t="s">
        <v>10</v>
      </c>
      <c r="B10" s="11">
        <v>244042</v>
      </c>
      <c r="C10" s="9">
        <v>4000</v>
      </c>
      <c r="D10" s="2">
        <v>215</v>
      </c>
      <c r="E10" s="2">
        <v>365</v>
      </c>
      <c r="F10" s="6">
        <v>5.7500000000000002E-2</v>
      </c>
      <c r="G10" s="12">
        <f t="shared" si="0"/>
        <v>135.47945205479451</v>
      </c>
      <c r="I10" s="2"/>
      <c r="J10" s="2"/>
    </row>
    <row r="11" spans="1:10" x14ac:dyDescent="0.5">
      <c r="A11" s="3" t="s">
        <v>11</v>
      </c>
      <c r="B11" s="11">
        <v>244074</v>
      </c>
      <c r="C11" s="9">
        <v>3000</v>
      </c>
      <c r="D11" s="2">
        <v>184</v>
      </c>
      <c r="E11" s="2">
        <v>365</v>
      </c>
      <c r="F11" s="6">
        <v>5.7500000000000002E-2</v>
      </c>
      <c r="G11" s="12">
        <f t="shared" si="0"/>
        <v>86.958904109589042</v>
      </c>
      <c r="I11" s="2"/>
      <c r="J11" s="2"/>
    </row>
    <row r="12" spans="1:10" x14ac:dyDescent="0.5">
      <c r="A12" s="3" t="s">
        <v>12</v>
      </c>
      <c r="B12" s="11">
        <v>244104</v>
      </c>
      <c r="C12" s="9">
        <v>3000</v>
      </c>
      <c r="D12" s="2">
        <v>154</v>
      </c>
      <c r="E12" s="2">
        <v>365</v>
      </c>
      <c r="F12" s="6">
        <v>5.7500000000000002E-2</v>
      </c>
      <c r="G12" s="12">
        <f t="shared" si="0"/>
        <v>72.780821917808225</v>
      </c>
      <c r="I12" s="2"/>
      <c r="J12" s="2"/>
    </row>
    <row r="13" spans="1:10" x14ac:dyDescent="0.5">
      <c r="A13" s="3" t="s">
        <v>13</v>
      </c>
      <c r="B13" s="11">
        <v>244134</v>
      </c>
      <c r="C13" s="9">
        <v>3000</v>
      </c>
      <c r="D13" s="2">
        <v>124</v>
      </c>
      <c r="E13" s="2">
        <v>365</v>
      </c>
      <c r="F13" s="6">
        <v>5.7500000000000002E-2</v>
      </c>
      <c r="G13" s="12">
        <f t="shared" si="0"/>
        <v>58.602739726027401</v>
      </c>
      <c r="I13" s="2"/>
      <c r="J13" s="2"/>
    </row>
    <row r="14" spans="1:10" x14ac:dyDescent="0.5">
      <c r="A14" s="3" t="s">
        <v>14</v>
      </c>
      <c r="B14" s="11">
        <v>244165</v>
      </c>
      <c r="C14" s="9">
        <v>3000</v>
      </c>
      <c r="D14" s="2">
        <v>93</v>
      </c>
      <c r="E14" s="2">
        <v>365</v>
      </c>
      <c r="F14" s="6">
        <v>5.7500000000000002E-2</v>
      </c>
      <c r="G14" s="12">
        <f t="shared" si="0"/>
        <v>43.952054794520549</v>
      </c>
      <c r="I14" s="2"/>
      <c r="J14" s="2"/>
    </row>
    <row r="15" spans="1:10" x14ac:dyDescent="0.5">
      <c r="A15" s="3" t="s">
        <v>15</v>
      </c>
      <c r="B15" s="11">
        <v>244196</v>
      </c>
      <c r="C15" s="9">
        <v>3000</v>
      </c>
      <c r="D15" s="2">
        <v>62</v>
      </c>
      <c r="E15" s="2">
        <v>365</v>
      </c>
      <c r="F15" s="6">
        <v>5.7500000000000002E-2</v>
      </c>
      <c r="G15" s="12">
        <f t="shared" si="0"/>
        <v>29.301369863013701</v>
      </c>
      <c r="I15" s="2"/>
      <c r="J15" s="2"/>
    </row>
    <row r="16" spans="1:10" x14ac:dyDescent="0.5">
      <c r="A16" s="3" t="s">
        <v>16</v>
      </c>
      <c r="B16" s="11">
        <v>244225</v>
      </c>
      <c r="C16" s="9">
        <v>3000</v>
      </c>
      <c r="D16" s="2">
        <v>33</v>
      </c>
      <c r="E16" s="2">
        <v>365</v>
      </c>
      <c r="F16" s="6">
        <v>5.7500000000000002E-2</v>
      </c>
      <c r="G16" s="12">
        <f t="shared" si="0"/>
        <v>15.595890410958907</v>
      </c>
      <c r="I16" s="2"/>
      <c r="J16" s="2"/>
    </row>
    <row r="17" spans="1:10" x14ac:dyDescent="0.5">
      <c r="A17" s="3" t="s">
        <v>17</v>
      </c>
      <c r="B17" s="11">
        <v>244257</v>
      </c>
      <c r="C17" s="9">
        <v>3000</v>
      </c>
      <c r="D17" s="2">
        <v>1</v>
      </c>
      <c r="E17" s="2">
        <v>365</v>
      </c>
      <c r="F17" s="6">
        <v>5.7500000000000002E-2</v>
      </c>
      <c r="G17" s="12">
        <f t="shared" si="0"/>
        <v>0.47260273972602745</v>
      </c>
      <c r="I17" s="2"/>
      <c r="J17" s="2"/>
    </row>
    <row r="18" spans="1:10" x14ac:dyDescent="0.5">
      <c r="F18" s="5" t="s">
        <v>22</v>
      </c>
      <c r="G18" s="13">
        <f>SUM(G3:G17)</f>
        <v>35076.99973800435</v>
      </c>
      <c r="H18" s="10">
        <f>G18-35076.83</f>
        <v>0.16973800434789155</v>
      </c>
    </row>
    <row r="19" spans="1:10" x14ac:dyDescent="0.5">
      <c r="F19" s="5"/>
      <c r="G19" s="8"/>
    </row>
    <row r="20" spans="1:10" x14ac:dyDescent="0.5">
      <c r="A20" s="17" t="s">
        <v>23</v>
      </c>
      <c r="B20" s="17"/>
      <c r="C20" s="17"/>
      <c r="D20" s="17"/>
      <c r="E20" s="17"/>
      <c r="F20" s="17"/>
      <c r="G20" s="17"/>
    </row>
    <row r="21" spans="1:10" x14ac:dyDescent="0.5">
      <c r="A21" s="14" t="s">
        <v>25</v>
      </c>
      <c r="B21" s="15"/>
      <c r="C21" s="14"/>
      <c r="D21" s="15"/>
      <c r="E21" s="15"/>
      <c r="F21" s="15"/>
    </row>
    <row r="22" spans="1:10" x14ac:dyDescent="0.5">
      <c r="A22" s="14" t="s">
        <v>26</v>
      </c>
      <c r="B22" s="15"/>
      <c r="C22" s="14"/>
      <c r="D22" s="15"/>
      <c r="E22" s="15"/>
      <c r="F22" s="15"/>
    </row>
  </sheetData>
  <mergeCells count="2">
    <mergeCell ref="A1:G1"/>
    <mergeCell ref="A20:G2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ไม่มีการเพิ่มหรือลดระหว่างปี</vt:lpstr>
      <vt:lpstr>เพิ่มหรือลดหุ้นระหว่างปี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สหกรณ์ออมทรัพย์ ศูนย์ชีววิทยาทางทะเลภูเก็ต</cp:lastModifiedBy>
  <cp:lastPrinted>2025-10-27T07:23:51Z</cp:lastPrinted>
  <dcterms:created xsi:type="dcterms:W3CDTF">2024-09-10T02:09:23Z</dcterms:created>
  <dcterms:modified xsi:type="dcterms:W3CDTF">2025-10-27T08:09:14Z</dcterms:modified>
</cp:coreProperties>
</file>